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8195" windowHeight="8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H6" i="1"/>
  <c r="H16" i="1"/>
  <c r="E16" i="1"/>
  <c r="G14" i="1"/>
  <c r="G13" i="1"/>
  <c r="G12" i="1"/>
  <c r="G11" i="1"/>
  <c r="G10" i="1"/>
  <c r="G9" i="1"/>
  <c r="G8" i="1"/>
  <c r="G7" i="1"/>
  <c r="G6" i="1"/>
  <c r="G16" i="1" s="1"/>
  <c r="E10" i="1"/>
  <c r="E11" i="1"/>
  <c r="E14" i="1"/>
  <c r="E9" i="1"/>
  <c r="E8" i="1"/>
  <c r="E6" i="1"/>
  <c r="F16" i="1"/>
  <c r="D16" i="1" l="1"/>
  <c r="C16" i="1"/>
  <c r="B16" i="1"/>
</calcChain>
</file>

<file path=xl/sharedStrings.xml><?xml version="1.0" encoding="utf-8"?>
<sst xmlns="http://schemas.openxmlformats.org/spreadsheetml/2006/main" count="22" uniqueCount="22">
  <si>
    <t>คณะ</t>
  </si>
  <si>
    <t>ครุศาสตร์อุตสาหกรรม</t>
  </si>
  <si>
    <t>เทคโนโลยีคหกรรมศาสตร์</t>
  </si>
  <si>
    <t>เทคโนโลยีสื่อสารมวลชน</t>
  </si>
  <si>
    <t>บริหารธุรกิจ</t>
  </si>
  <si>
    <t>วิทยาศาสตร์และเทคโนโลยี</t>
  </si>
  <si>
    <t>วิศวกรรมศาสตร์</t>
  </si>
  <si>
    <t>ศิลปศาสตร์</t>
  </si>
  <si>
    <t>สถาปัตยกรรมศาสตร์และการออกแบบ</t>
  </si>
  <si>
    <t>อุตสาหกรรมสิ่งทอและออกแบบแฟชั่น</t>
  </si>
  <si>
    <t>ประจำปีการศึกษา 2554</t>
  </si>
  <si>
    <t>รวม</t>
  </si>
  <si>
    <t>จำนวนเครื่อง PC ของคณะ</t>
  </si>
  <si>
    <t>จำนวนเครื่อง PC ห้อง Self</t>
  </si>
  <si>
    <t>จำนวน Wifi*</t>
  </si>
  <si>
    <r>
      <rPr>
        <u/>
        <sz val="11"/>
        <color theme="1"/>
        <rFont val="Calibri"/>
        <family val="2"/>
        <scheme val="minor"/>
      </rPr>
      <t>หมายเหตุ</t>
    </r>
    <r>
      <rPr>
        <sz val="11"/>
        <color theme="1"/>
        <rFont val="Calibri"/>
        <family val="2"/>
        <scheme val="minor"/>
      </rPr>
      <t xml:space="preserve"> * จำนวน Wifi ที่ให้บริการนักศึกษาสามารถลงทะเบียนใช้บริการได้</t>
    </r>
  </si>
  <si>
    <t>จำนวนเครื่องคอมพิวเตอร์ และ Wifi ที่ให้บริการนักศึกษา</t>
  </si>
  <si>
    <t>มหาวิทยาลัยเทคโนโลยีราชมงคลพระนคร</t>
  </si>
  <si>
    <t>จำนวน FTES คณะ</t>
  </si>
  <si>
    <t>รวมจำนวนเครื่อง</t>
  </si>
  <si>
    <t>ปันส่วนเครื่อง PC ห้อง self</t>
  </si>
  <si>
    <t>FTES/จำนวนเครื่อง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</si>
</sst>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2" xfId="0" applyBorder="1"/>
    <xf numFmtId="164" fontId="0" fillId="0" borderId="2" xfId="1" applyNumberFormat="1" applyFont="1" applyBorder="1"/>
    <xf numFmtId="0" fontId="0" fillId="0" borderId="3" xfId="0" applyBorder="1"/>
    <xf numFmtId="164" fontId="0" fillId="0" borderId="3" xfId="1" applyNumberFormat="1" applyFont="1" applyBorder="1"/>
    <xf numFmtId="0" fontId="0" fillId="0" borderId="1" xfId="0" applyBorder="1" applyAlignment="1">
      <alignment horizontal="center"/>
    </xf>
    <xf numFmtId="0" fontId="0" fillId="0" borderId="5" xfId="0" applyBorder="1"/>
    <xf numFmtId="164" fontId="0" fillId="0" borderId="5" xfId="1" applyNumberFormat="1" applyFont="1" applyBorder="1"/>
    <xf numFmtId="0" fontId="0" fillId="0" borderId="4" xfId="0" applyBorder="1" applyAlignment="1">
      <alignment horizontal="center"/>
    </xf>
    <xf numFmtId="164" fontId="2" fillId="0" borderId="4" xfId="1" applyNumberFormat="1" applyFont="1" applyBorder="1"/>
    <xf numFmtId="164" fontId="0" fillId="0" borderId="2" xfId="1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3" fontId="0" fillId="0" borderId="3" xfId="1" applyNumberFormat="1" applyFont="1" applyBorder="1"/>
    <xf numFmtId="43" fontId="0" fillId="0" borderId="2" xfId="1" applyNumberFormat="1" applyFont="1" applyBorder="1"/>
    <xf numFmtId="43" fontId="0" fillId="0" borderId="2" xfId="1" applyNumberFormat="1" applyFont="1" applyBorder="1" applyAlignment="1">
      <alignment horizontal="center"/>
    </xf>
    <xf numFmtId="43" fontId="2" fillId="0" borderId="4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6" fillId="0" borderId="2" xfId="1" applyNumberFormat="1" applyFont="1" applyBorder="1"/>
    <xf numFmtId="164" fontId="5" fillId="0" borderId="2" xfId="1" applyNumberFormat="1" applyFont="1" applyBorder="1"/>
    <xf numFmtId="43" fontId="5" fillId="0" borderId="3" xfId="1" applyNumberFormat="1" applyFont="1" applyBorder="1"/>
    <xf numFmtId="43" fontId="5" fillId="0" borderId="2" xfId="1" applyNumberFormat="1" applyFont="1" applyBorder="1"/>
    <xf numFmtId="164" fontId="5" fillId="0" borderId="3" xfId="1" applyNumberFormat="1" applyFont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E18" sqref="E18"/>
    </sheetView>
  </sheetViews>
  <sheetFormatPr defaultRowHeight="15" x14ac:dyDescent="0.25"/>
  <cols>
    <col min="1" max="1" width="33.7109375" customWidth="1"/>
    <col min="2" max="2" width="16" customWidth="1"/>
    <col min="3" max="3" width="25.85546875" customWidth="1"/>
    <col min="4" max="5" width="26.42578125" customWidth="1"/>
    <col min="6" max="6" width="19" customWidth="1"/>
    <col min="7" max="7" width="18.42578125" customWidth="1"/>
    <col min="8" max="8" width="18.140625" customWidth="1"/>
  </cols>
  <sheetData>
    <row r="1" spans="1:9" ht="18.75" x14ac:dyDescent="0.3">
      <c r="A1" s="18" t="s">
        <v>16</v>
      </c>
      <c r="B1" s="18"/>
      <c r="C1" s="18"/>
      <c r="D1" s="18"/>
      <c r="E1" s="12"/>
    </row>
    <row r="2" spans="1:9" ht="18.75" x14ac:dyDescent="0.3">
      <c r="A2" s="18" t="s">
        <v>10</v>
      </c>
      <c r="B2" s="18"/>
      <c r="C2" s="18"/>
      <c r="D2" s="18"/>
      <c r="E2" s="12"/>
    </row>
    <row r="3" spans="1:9" ht="18.75" x14ac:dyDescent="0.3">
      <c r="A3" s="19" t="s">
        <v>17</v>
      </c>
      <c r="B3" s="19"/>
      <c r="C3" s="19"/>
      <c r="D3" s="19"/>
      <c r="E3" s="13"/>
    </row>
    <row r="4" spans="1:9" ht="18.75" x14ac:dyDescent="0.3">
      <c r="A4" s="11"/>
      <c r="B4" s="11"/>
      <c r="C4" s="11"/>
      <c r="D4" s="11"/>
      <c r="E4" s="13"/>
    </row>
    <row r="5" spans="1:9" x14ac:dyDescent="0.25">
      <c r="A5" s="5" t="s">
        <v>0</v>
      </c>
      <c r="B5" s="5" t="s">
        <v>14</v>
      </c>
      <c r="C5" s="5" t="s">
        <v>12</v>
      </c>
      <c r="D5" s="5" t="s">
        <v>13</v>
      </c>
      <c r="E5" s="5" t="s">
        <v>20</v>
      </c>
      <c r="F5" s="5" t="s">
        <v>18</v>
      </c>
      <c r="G5" s="5" t="s">
        <v>19</v>
      </c>
      <c r="H5" s="5" t="s">
        <v>21</v>
      </c>
    </row>
    <row r="6" spans="1:9" x14ac:dyDescent="0.25">
      <c r="A6" s="3" t="s">
        <v>1</v>
      </c>
      <c r="B6" s="24">
        <v>697</v>
      </c>
      <c r="C6" s="4"/>
      <c r="D6" s="4"/>
      <c r="E6" s="14">
        <f>100/($F$6+$F$8)*F6</f>
        <v>48.551842472138127</v>
      </c>
      <c r="F6" s="22">
        <v>588.55999999999995</v>
      </c>
      <c r="G6" s="22">
        <f>E6+C6+B6</f>
        <v>745.55184247213811</v>
      </c>
      <c r="H6" s="22">
        <f>F6/G6</f>
        <v>0.78942867077951717</v>
      </c>
    </row>
    <row r="7" spans="1:9" x14ac:dyDescent="0.25">
      <c r="A7" s="1" t="s">
        <v>2</v>
      </c>
      <c r="B7" s="2">
        <v>1198</v>
      </c>
      <c r="C7" s="2">
        <v>136</v>
      </c>
      <c r="D7" s="2">
        <v>30</v>
      </c>
      <c r="E7" s="2">
        <v>30</v>
      </c>
      <c r="F7" s="15">
        <v>880.38</v>
      </c>
      <c r="G7" s="14">
        <f t="shared" ref="G7:G14" si="0">E7+C7+B7</f>
        <v>1364</v>
      </c>
      <c r="H7" s="14">
        <f t="shared" ref="H7:H14" si="1">F7/G7</f>
        <v>0.64543988269794716</v>
      </c>
    </row>
    <row r="8" spans="1:9" x14ac:dyDescent="0.25">
      <c r="A8" s="1" t="s">
        <v>3</v>
      </c>
      <c r="B8" s="21">
        <v>693</v>
      </c>
      <c r="C8" s="2"/>
      <c r="D8" s="2">
        <v>100</v>
      </c>
      <c r="E8" s="22">
        <f>100/($F$6+$F$8)*F8</f>
        <v>51.448157527861873</v>
      </c>
      <c r="F8" s="23">
        <v>623.66999999999996</v>
      </c>
      <c r="G8" s="22">
        <f t="shared" si="0"/>
        <v>744.44815752786189</v>
      </c>
      <c r="H8" s="22">
        <f t="shared" si="1"/>
        <v>0.83776149311869086</v>
      </c>
    </row>
    <row r="9" spans="1:9" x14ac:dyDescent="0.25">
      <c r="A9" s="1" t="s">
        <v>4</v>
      </c>
      <c r="B9" s="2">
        <v>3410</v>
      </c>
      <c r="C9" s="2">
        <v>337</v>
      </c>
      <c r="D9" s="2">
        <v>200</v>
      </c>
      <c r="E9" s="14">
        <f>200/($F$9+$F$14)*F9</f>
        <v>162.85434331283108</v>
      </c>
      <c r="F9" s="15">
        <v>1678.67</v>
      </c>
      <c r="G9" s="14">
        <f t="shared" si="0"/>
        <v>3909.8543433128311</v>
      </c>
      <c r="H9" s="14">
        <f t="shared" si="1"/>
        <v>0.42934335977786275</v>
      </c>
    </row>
    <row r="10" spans="1:9" x14ac:dyDescent="0.25">
      <c r="A10" s="1" t="s">
        <v>5</v>
      </c>
      <c r="B10" s="21">
        <v>416</v>
      </c>
      <c r="C10" s="21"/>
      <c r="D10" s="21"/>
      <c r="E10" s="22">
        <f>150/($F$11+$F$10)*F10</f>
        <v>74.288822528256958</v>
      </c>
      <c r="F10" s="23">
        <v>1588.82</v>
      </c>
      <c r="G10" s="22">
        <f t="shared" si="0"/>
        <v>490.28882252825696</v>
      </c>
      <c r="H10" s="22">
        <f t="shared" si="1"/>
        <v>3.2405796889412688</v>
      </c>
      <c r="I10" s="25"/>
    </row>
    <row r="11" spans="1:9" x14ac:dyDescent="0.25">
      <c r="A11" s="1" t="s">
        <v>6</v>
      </c>
      <c r="B11" s="2">
        <v>2369</v>
      </c>
      <c r="C11" s="2">
        <v>523</v>
      </c>
      <c r="D11" s="10">
        <v>150</v>
      </c>
      <c r="E11" s="14">
        <f>150/($F$11+$F$10)*F11</f>
        <v>75.711177471743056</v>
      </c>
      <c r="F11" s="16">
        <v>1619.24</v>
      </c>
      <c r="G11" s="14">
        <f t="shared" si="0"/>
        <v>2967.7111774717432</v>
      </c>
      <c r="H11" s="14">
        <f t="shared" si="1"/>
        <v>0.54561913311910137</v>
      </c>
    </row>
    <row r="12" spans="1:9" x14ac:dyDescent="0.25">
      <c r="A12" s="1" t="s">
        <v>7</v>
      </c>
      <c r="B12" s="21">
        <v>464</v>
      </c>
      <c r="C12" s="21"/>
      <c r="D12" s="21"/>
      <c r="E12" s="21"/>
      <c r="F12" s="23">
        <v>2610.0100000000002</v>
      </c>
      <c r="G12" s="22">
        <f t="shared" si="0"/>
        <v>464</v>
      </c>
      <c r="H12" s="22">
        <f t="shared" si="1"/>
        <v>5.6250215517241386</v>
      </c>
    </row>
    <row r="13" spans="1:9" x14ac:dyDescent="0.25">
      <c r="A13" s="1" t="s">
        <v>8</v>
      </c>
      <c r="B13" s="2">
        <v>231</v>
      </c>
      <c r="C13" s="2">
        <v>43</v>
      </c>
      <c r="D13" s="2"/>
      <c r="E13" s="20"/>
      <c r="F13" s="15">
        <v>300.33</v>
      </c>
      <c r="G13" s="14">
        <f t="shared" si="0"/>
        <v>274</v>
      </c>
      <c r="H13" s="14">
        <f t="shared" si="1"/>
        <v>1.0960948905109489</v>
      </c>
    </row>
    <row r="14" spans="1:9" x14ac:dyDescent="0.25">
      <c r="A14" s="1" t="s">
        <v>9</v>
      </c>
      <c r="B14" s="2">
        <v>376</v>
      </c>
      <c r="C14" s="2">
        <v>80</v>
      </c>
      <c r="D14" s="2"/>
      <c r="E14" s="14">
        <f>200/($F$9+$F$14)*F14</f>
        <v>37.145656687168945</v>
      </c>
      <c r="F14" s="15">
        <v>382.89</v>
      </c>
      <c r="G14" s="14">
        <f t="shared" si="0"/>
        <v>493.14565668716898</v>
      </c>
      <c r="H14" s="14">
        <f t="shared" si="1"/>
        <v>0.77642374987576823</v>
      </c>
    </row>
    <row r="15" spans="1:9" x14ac:dyDescent="0.25">
      <c r="A15" s="6"/>
      <c r="B15" s="7"/>
      <c r="C15" s="7"/>
      <c r="D15" s="7"/>
      <c r="E15" s="7"/>
      <c r="F15" s="7"/>
      <c r="G15" s="7"/>
      <c r="H15" s="7"/>
    </row>
    <row r="16" spans="1:9" ht="15.75" thickBot="1" x14ac:dyDescent="0.3">
      <c r="A16" s="8" t="s">
        <v>11</v>
      </c>
      <c r="B16" s="9">
        <f t="shared" ref="B16:G16" si="2">SUM(B6:B15)</f>
        <v>9854</v>
      </c>
      <c r="C16" s="9">
        <f t="shared" si="2"/>
        <v>1119</v>
      </c>
      <c r="D16" s="9">
        <f t="shared" si="2"/>
        <v>480</v>
      </c>
      <c r="E16" s="9">
        <f t="shared" si="2"/>
        <v>480</v>
      </c>
      <c r="F16" s="17">
        <f t="shared" si="2"/>
        <v>10272.57</v>
      </c>
      <c r="G16" s="17">
        <f t="shared" si="2"/>
        <v>11453</v>
      </c>
      <c r="H16" s="17">
        <f t="shared" ref="H16" si="3">G16/F16</f>
        <v>1.114910874299226</v>
      </c>
    </row>
    <row r="17" spans="1:1" ht="15.75" thickTop="1" x14ac:dyDescent="0.25"/>
    <row r="18" spans="1:1" x14ac:dyDescent="0.25">
      <c r="A18" t="s">
        <v>15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ibest</dc:creator>
  <cp:lastModifiedBy>RMUTP</cp:lastModifiedBy>
  <dcterms:created xsi:type="dcterms:W3CDTF">2012-05-08T04:18:37Z</dcterms:created>
  <dcterms:modified xsi:type="dcterms:W3CDTF">2012-05-19T07:04:20Z</dcterms:modified>
</cp:coreProperties>
</file>